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lti\Desktop\"/>
    </mc:Choice>
  </mc:AlternateContent>
  <xr:revisionPtr revIDLastSave="0" documentId="8_{780D2650-BF0D-4053-B124-03B8FEC3B4C1}" xr6:coauthVersionLast="47" xr6:coauthVersionMax="47" xr10:uidLastSave="{00000000-0000-0000-0000-000000000000}"/>
  <bookViews>
    <workbookView xWindow="-110" yWindow="-110" windowWidth="19420" windowHeight="10300" xr2:uid="{9799EC62-9601-42CA-8E9D-581E49A293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K56" i="1"/>
  <c r="J56" i="1"/>
  <c r="I56" i="1"/>
  <c r="H56" i="1"/>
  <c r="G56" i="1"/>
  <c r="F56" i="1"/>
  <c r="C56" i="1" s="1"/>
  <c r="E56" i="1"/>
  <c r="D56" i="1"/>
  <c r="K39" i="1"/>
  <c r="J39" i="1"/>
  <c r="I39" i="1"/>
  <c r="H39" i="1"/>
  <c r="G39" i="1"/>
  <c r="G5" i="1" s="1"/>
  <c r="G78" i="1" s="1"/>
  <c r="F39" i="1"/>
  <c r="F5" i="1" s="1"/>
  <c r="F78" i="1" s="1"/>
  <c r="E39" i="1"/>
  <c r="E5" i="1" s="1"/>
  <c r="E78" i="1" s="1"/>
  <c r="D39" i="1"/>
  <c r="D5" i="1" s="1"/>
  <c r="C39" i="1"/>
  <c r="K5" i="1"/>
  <c r="K78" i="1" s="1"/>
  <c r="J5" i="1"/>
  <c r="J78" i="1" s="1"/>
  <c r="I5" i="1"/>
  <c r="I78" i="1" s="1"/>
  <c r="H5" i="1"/>
  <c r="H78" i="1" s="1"/>
  <c r="C5" i="1" l="1"/>
  <c r="D78" i="1"/>
  <c r="C78" i="1" s="1"/>
</calcChain>
</file>

<file path=xl/sharedStrings.xml><?xml version="1.0" encoding="utf-8"?>
<sst xmlns="http://schemas.openxmlformats.org/spreadsheetml/2006/main" count="143" uniqueCount="132">
  <si>
    <t>Kursa / moduļa nosaukums</t>
  </si>
  <si>
    <t>Atbildīgā mācībspēka (docētāja) vārds, uzvārds</t>
  </si>
  <si>
    <t>ECTS</t>
  </si>
  <si>
    <t>Plānojums</t>
  </si>
  <si>
    <t>1.kurss</t>
  </si>
  <si>
    <t>2.kurss</t>
  </si>
  <si>
    <t>3.kurss</t>
  </si>
  <si>
    <t>4.kurss</t>
  </si>
  <si>
    <t>Studiju semestris</t>
  </si>
  <si>
    <t>Obligātā daļa (A)</t>
  </si>
  <si>
    <t xml:space="preserve">Tematiskais modulis: Vides zinātnes un kultūrvides mantojums </t>
  </si>
  <si>
    <t>Ievads studijās</t>
  </si>
  <si>
    <t>Zanda Penēze, Ineta Grīne</t>
  </si>
  <si>
    <t>Ievads vides zinātnes pamatos</t>
  </si>
  <si>
    <t>Zanda Penēze</t>
  </si>
  <si>
    <t>Kultūrvides mantojuma pieminekļi Latvijā</t>
  </si>
  <si>
    <t>Kristīne Čakstiņa</t>
  </si>
  <si>
    <t>Kultūrvides pārvaldība, nacionālā un starptautiskā likumdošana un kultūrvides objektu novērtēšanas metodes</t>
  </si>
  <si>
    <t>Eriks Leitis</t>
  </si>
  <si>
    <t>Ainava kā mantojums</t>
  </si>
  <si>
    <t>Anita Zariņa</t>
  </si>
  <si>
    <t>Dabas pieminekļi</t>
  </si>
  <si>
    <t>Maija Fonteina-Kazeka, Oskars Purmalis</t>
  </si>
  <si>
    <t>Materiālā kultūras mantojuma aizsardzība starptautisko tiesību aktu kontekstā</t>
  </si>
  <si>
    <t>Juris Dambis</t>
  </si>
  <si>
    <t>Tematiskais modulis: Vides zinātnes</t>
  </si>
  <si>
    <t>Vides monitoringa metodes</t>
  </si>
  <si>
    <t>Imants Kukuļs</t>
  </si>
  <si>
    <t>Ķīmija vides un Zemes zinātnēm</t>
  </si>
  <si>
    <t>Iveta Ancāne</t>
  </si>
  <si>
    <t xml:space="preserve">Ilgtspējīgas attīstības ietvari </t>
  </si>
  <si>
    <t>Jānis Brizga</t>
  </si>
  <si>
    <t>Dabas sistēmas, to daudzveidība un aizsardzība</t>
  </si>
  <si>
    <t xml:space="preserve">Inese Silamiķele, Jānis Ventiņš  </t>
  </si>
  <si>
    <t>Ģeoarheoloģijas un arheometrijas pamati</t>
  </si>
  <si>
    <t>Agnese Kukela, Atis Kampars</t>
  </si>
  <si>
    <t>Lauka metodes Zemes un vides zinātnēs</t>
  </si>
  <si>
    <t>Ivars Strautnieks</t>
  </si>
  <si>
    <t>Kultūras objektu materiālķīmija un to ķīmiskās un  fizikālās degradācijas analītika</t>
  </si>
  <si>
    <t xml:space="preserve">Linda Ansone-Bērtiņa </t>
  </si>
  <si>
    <t>Biokorozija un biodegradācija</t>
  </si>
  <si>
    <t>Māris Seņkovs</t>
  </si>
  <si>
    <t>Ekotoksikoloģija un laikmetīgo materiālu ķīmiskā analītika</t>
  </si>
  <si>
    <t xml:space="preserve">Laura Kļaviņa </t>
  </si>
  <si>
    <t>Tematiskais modulis: Humanitārās zinātnes un māksla</t>
  </si>
  <si>
    <t>Mākslas un arhitektūras stilu un struktūru teorija</t>
  </si>
  <si>
    <t>Ojārs Spārītis, Atis Kampars, Inta Urbanoviča, Kristīne Čakstiņa</t>
  </si>
  <si>
    <t>Filozofiskā un mitoloģiskā domāšana: domāšanas modeļu transformācijas Eiropas kultūrā</t>
  </si>
  <si>
    <t>Ineta Kivle</t>
  </si>
  <si>
    <t>Seno laiku un antīkās mākslas vēsture</t>
  </si>
  <si>
    <t>Raimonds Kalējs</t>
  </si>
  <si>
    <t>Etnogrāfiskās kultūras objekti</t>
  </si>
  <si>
    <t>Janīna Kursīte-Pakule, Ingus Barovskis</t>
  </si>
  <si>
    <t xml:space="preserve">Antīkā un kristīgā ikonogrāfija </t>
  </si>
  <si>
    <t>Kristiāna Kārkliņa</t>
  </si>
  <si>
    <t>Viduslaiku un renesanses laika mākslas vēsture</t>
  </si>
  <si>
    <t xml:space="preserve">Kultūras vēsture I </t>
  </si>
  <si>
    <t>Iveta Nātriņa</t>
  </si>
  <si>
    <t xml:space="preserve">Estētika </t>
  </si>
  <si>
    <t xml:space="preserve">Igors Gubenko </t>
  </si>
  <si>
    <t>Arhitektūras stilu evolūcija un mūsdienu arhitektūras procesi Latvijā un Baltijas reģionā</t>
  </si>
  <si>
    <t>Jānis Dripe</t>
  </si>
  <si>
    <t>Kultūras teorija un etnoloģijas pamati</t>
  </si>
  <si>
    <t>Artis Svece</t>
  </si>
  <si>
    <t>Teorētiskā un praktiskā ētika</t>
  </si>
  <si>
    <t xml:space="preserve">Kultūras vēsture II </t>
  </si>
  <si>
    <t xml:space="preserve">Akadēmiskā rakstīšana </t>
  </si>
  <si>
    <t>Inta Urbanoviča</t>
  </si>
  <si>
    <t>Ideju vēstures pamati</t>
  </si>
  <si>
    <t>Vispārizglītojošie studiju kursi</t>
  </si>
  <si>
    <t>Civilā aizsardzība</t>
  </si>
  <si>
    <t>Ilva Nakurte, Kristīne Parasiga-Parasiņa</t>
  </si>
  <si>
    <t>Svešvaloda (var izvēlēties citu valodu, vai citu līmeni, ja jau ir priekšzināšanas Vācu valodā)</t>
  </si>
  <si>
    <t>Vācu valoda iesācējiem I</t>
  </si>
  <si>
    <t>Ieva Blumberga</t>
  </si>
  <si>
    <t>Vācu valoda iesācējiem II</t>
  </si>
  <si>
    <t>Vācu valoda iesācējiem III</t>
  </si>
  <si>
    <t>Ieva Blumbega</t>
  </si>
  <si>
    <t>Māra Grudule, Dzintra Lele-Rozentāle</t>
  </si>
  <si>
    <t>Latīņu valoda</t>
  </si>
  <si>
    <t>Gita Bērziņa</t>
  </si>
  <si>
    <t xml:space="preserve">Kultūrainavas veidošanās vēsturiskie aspekti Baltijas jūras reģionā </t>
  </si>
  <si>
    <t>Andris Šnē</t>
  </si>
  <si>
    <t>Datu analīze un vektorgrafikas pielietojums kultūras mantojuma nozarē</t>
  </si>
  <si>
    <t>Karina Stankeviča, Olga Sozinova</t>
  </si>
  <si>
    <t>Kultūras mantojuma objektu izpētes metodes I</t>
  </si>
  <si>
    <t>Indra Tuņa</t>
  </si>
  <si>
    <t>Kultūras mantojuma objektu izpētes metodes II</t>
  </si>
  <si>
    <t>Kursa darbs: Bakalaura darba tēmas projekta izstrāde</t>
  </si>
  <si>
    <t>Kursa darbs: Bakalaura darba tēžu projekta izstrāde</t>
  </si>
  <si>
    <t>Akadēmiskās prakses kurss</t>
  </si>
  <si>
    <t>Studiju Programmas direktors</t>
  </si>
  <si>
    <t>Bakalaura darbs</t>
  </si>
  <si>
    <t xml:space="preserve">Ierobežotās izvēles daļa (B) </t>
  </si>
  <si>
    <t>Tematiskais modulis: Kultūrvides mantojuma teorija un metodes</t>
  </si>
  <si>
    <t>Glezniecības tehnoloģiju studijas I</t>
  </si>
  <si>
    <t>Maija Stinka</t>
  </si>
  <si>
    <t xml:space="preserve">Objekta optisko īpašību izpēte I </t>
  </si>
  <si>
    <t xml:space="preserve">Ķīmijas pamati kultūrvides kontekstā </t>
  </si>
  <si>
    <t>Linda Ansone-Bērtiņa</t>
  </si>
  <si>
    <t xml:space="preserve">Grafiskās izteiksmes metodes un līdzekļi </t>
  </si>
  <si>
    <t xml:space="preserve">Atis Kampars </t>
  </si>
  <si>
    <t xml:space="preserve">Glezniecības tehnoloģiju studijas II </t>
  </si>
  <si>
    <t>Agnese Apsīte</t>
  </si>
  <si>
    <t xml:space="preserve">Objekta optisko īpašību izpēte II </t>
  </si>
  <si>
    <t xml:space="preserve">Ingūna Namiķe </t>
  </si>
  <si>
    <t xml:space="preserve">Ģeometrisku objektu un telpas attēlošana </t>
  </si>
  <si>
    <t>Jānis Dukāts</t>
  </si>
  <si>
    <t>Kultūrvides objektu preventīvā konservācija</t>
  </si>
  <si>
    <t>Ronalds Lūsis</t>
  </si>
  <si>
    <t>Objekta optisko īpašību izpēte III</t>
  </si>
  <si>
    <t>Ingūna Namiķe</t>
  </si>
  <si>
    <t>Mākslas klasisko pamatprincipu studijas</t>
  </si>
  <si>
    <t>Atis Kampars</t>
  </si>
  <si>
    <t>Objekta optisko īpašību izpēte IV</t>
  </si>
  <si>
    <t xml:space="preserve">3D formveide </t>
  </si>
  <si>
    <t xml:space="preserve">Kirils Panteļejevs </t>
  </si>
  <si>
    <t xml:space="preserve">Mūsdienu vizuālās mākslas teorijas jautājumi </t>
  </si>
  <si>
    <t>Kultūrvides projektu ekonomika un vadība</t>
  </si>
  <si>
    <t>Agnese Kukela</t>
  </si>
  <si>
    <t>Saskarsmes psiholoģija</t>
  </si>
  <si>
    <t>Liene Grantiņa</t>
  </si>
  <si>
    <t>Papildus izvēles kursi</t>
  </si>
  <si>
    <t>Vēstures avotu pētniecība</t>
  </si>
  <si>
    <t>Mārtiņš Mintaurs</t>
  </si>
  <si>
    <t>Arhīvistika un muzeoloģija</t>
  </si>
  <si>
    <t>Kultūrvides mantojuma digitalizācijas metodes</t>
  </si>
  <si>
    <t>Jurijs Ješkins</t>
  </si>
  <si>
    <t>Izvēles daļa (C)</t>
  </si>
  <si>
    <t>Kopā visas daļas:</t>
  </si>
  <si>
    <t xml:space="preserve"> Specializācijas kurss I: vācu valodas apguve / Specialization Course I: Acquisition of German Language </t>
  </si>
  <si>
    <t>Vācu valoda, literatūra un kultūra Baltijā – vēsturiskais mantojums / German Language, Literature and Culture in the Baltics - Historical Heritage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</si>
</sst>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b/>
      <sz val="10"/>
      <name val="Times New Roman"/>
      <family val="1"/>
      <charset val="204"/>
    </font>
    <font>
      <sz val="11"/>
      <name val="Aptos Narrow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186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1" fontId="3" fillId="7" borderId="5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1" fontId="4" fillId="7" borderId="6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CEDA-0787-4678-80A8-CE3DA498A48B}">
  <dimension ref="A1:K79"/>
  <sheetViews>
    <sheetView tabSelected="1" topLeftCell="A65" workbookViewId="0">
      <selection activeCell="A47" sqref="A47"/>
    </sheetView>
  </sheetViews>
  <sheetFormatPr defaultColWidth="9.1796875" defaultRowHeight="14.5" x14ac:dyDescent="0.35"/>
  <cols>
    <col min="1" max="1" width="29.26953125" style="50" customWidth="1"/>
    <col min="2" max="2" width="18.7265625" style="50" customWidth="1"/>
    <col min="3" max="3" width="5.54296875" style="51" customWidth="1"/>
    <col min="4" max="4" width="7.81640625" style="6" customWidth="1"/>
    <col min="5" max="5" width="7" style="6" customWidth="1"/>
    <col min="6" max="6" width="7.1796875" style="6" customWidth="1"/>
    <col min="7" max="7" width="7.453125" style="6" customWidth="1"/>
    <col min="8" max="8" width="7.81640625" style="6" customWidth="1"/>
    <col min="9" max="10" width="7.453125" style="6" customWidth="1"/>
    <col min="11" max="11" width="7.54296875" style="6" customWidth="1"/>
    <col min="12" max="16384" width="9.1796875" style="6"/>
  </cols>
  <sheetData>
    <row r="1" spans="1:11" ht="23.25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4"/>
      <c r="F1" s="4"/>
      <c r="G1" s="4"/>
      <c r="H1" s="4"/>
      <c r="I1" s="4"/>
      <c r="J1" s="4"/>
      <c r="K1" s="5"/>
    </row>
    <row r="2" spans="1:11" x14ac:dyDescent="0.35">
      <c r="A2" s="1"/>
      <c r="B2" s="1"/>
      <c r="C2" s="2"/>
      <c r="D2" s="7" t="s">
        <v>4</v>
      </c>
      <c r="E2" s="7"/>
      <c r="F2" s="7" t="s">
        <v>5</v>
      </c>
      <c r="G2" s="7"/>
      <c r="H2" s="7" t="s">
        <v>6</v>
      </c>
      <c r="I2" s="7"/>
      <c r="J2" s="7" t="s">
        <v>7</v>
      </c>
      <c r="K2" s="7"/>
    </row>
    <row r="3" spans="1:11" x14ac:dyDescent="0.35">
      <c r="A3" s="1"/>
      <c r="B3" s="1"/>
      <c r="C3" s="2"/>
      <c r="D3" s="8" t="s">
        <v>8</v>
      </c>
      <c r="E3" s="9"/>
      <c r="F3" s="9"/>
      <c r="G3" s="9"/>
      <c r="H3" s="9"/>
      <c r="I3" s="9"/>
      <c r="J3" s="9"/>
      <c r="K3" s="10"/>
    </row>
    <row r="4" spans="1:11" x14ac:dyDescent="0.35">
      <c r="A4" s="1"/>
      <c r="B4" s="1"/>
      <c r="C4" s="2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1">
        <v>8</v>
      </c>
    </row>
    <row r="5" spans="1:11" x14ac:dyDescent="0.35">
      <c r="A5" s="12" t="s">
        <v>9</v>
      </c>
      <c r="B5" s="13"/>
      <c r="C5" s="14">
        <f>SUM(D5:K5)</f>
        <v>174</v>
      </c>
      <c r="D5" s="15">
        <f>D7+D8+D9+D10+D11+D12+D13+D15+D16+D17+D18+D19+D20+D21+D22+D25+D26+D27+D28+D29+D30+D31+D32+D34+D35+D37+D71+D38+D39+D36</f>
        <v>19</v>
      </c>
      <c r="E5" s="15">
        <f>E7+E8+E9+E10+E11+E12+E13+E15+E16+E17+E18+E19+E20+E21+E22+E25+E26+E27+E28+E29+E30+E31+E32+E34+E35+E37+E71+E38+E39+E36</f>
        <v>20</v>
      </c>
      <c r="F5" s="15">
        <f>F7+F8+F9+F10+F11+F12+F13+F15+F16+F17+F18+F19+F20+F21+F22+F25+F26+F27+F28+F29+F30+F31+F32+F34+F35+F37+F71+F38+F39+F36</f>
        <v>24</v>
      </c>
      <c r="G5" s="15">
        <f>G7+G8+G9+G10+G11+G12+G13+G15+G16+G17+G18+G19+G20+G21+G22+G25+G26+G27+G28+G29+G30+G31+G32+G34+G35+G37+G71+G38+G39+G36</f>
        <v>15</v>
      </c>
      <c r="H5" s="15">
        <f>H7+H8+H9+H10+H11+H12+H13+H15+H16+H17+H18+H19+H20+H21+H22+H25+H26+H27+H28+H29+H30+H31+H32+H34+H35+H37+H38+H39+H36+H33</f>
        <v>30</v>
      </c>
      <c r="I5" s="15">
        <f>I7+I8+I9+I10+I11+I12+I13+I15+I16+I17+I18+I19+I20+I21+I22+I25+I26+I27+I28+I29+I30+I31+I32+I34+I35+I37+I71+I38+I39+I36+I23</f>
        <v>21</v>
      </c>
      <c r="J5" s="15">
        <f>J7+J8+J9+J10+J11+J12+J13+J15+J16+J17+J18+J19+J20+J21+J22+J25+J26+J27+J28+J29+J30+J31+J32+J34+J35+J37+J71+J38+J39+J36+J23</f>
        <v>24</v>
      </c>
      <c r="K5" s="15">
        <f>K7+K8+K9+K10+K11+K12+K13+K15+K16+K17+K18+K19+K20+K21+K22+K25+K26+K27+K28+K29+K30+K31+K32+K34+K35+K37+K38+K39+K36</f>
        <v>21</v>
      </c>
    </row>
    <row r="6" spans="1:11" x14ac:dyDescent="0.35">
      <c r="A6" s="16" t="s">
        <v>10</v>
      </c>
      <c r="B6" s="17"/>
      <c r="C6" s="17"/>
      <c r="D6" s="17"/>
      <c r="E6" s="17"/>
      <c r="F6" s="17"/>
      <c r="G6" s="17"/>
      <c r="H6" s="17"/>
      <c r="I6" s="17"/>
      <c r="J6" s="17"/>
      <c r="K6" s="18"/>
    </row>
    <row r="7" spans="1:11" ht="26" x14ac:dyDescent="0.35">
      <c r="A7" s="19" t="s">
        <v>11</v>
      </c>
      <c r="B7" s="19" t="s">
        <v>12</v>
      </c>
      <c r="C7" s="20">
        <v>2</v>
      </c>
      <c r="D7" s="21">
        <v>2</v>
      </c>
      <c r="E7" s="21"/>
      <c r="F7" s="21"/>
      <c r="G7" s="21"/>
      <c r="H7" s="21"/>
      <c r="I7" s="21"/>
      <c r="J7" s="21"/>
      <c r="K7" s="21"/>
    </row>
    <row r="8" spans="1:11" x14ac:dyDescent="0.35">
      <c r="A8" s="19" t="s">
        <v>13</v>
      </c>
      <c r="B8" s="19" t="s">
        <v>14</v>
      </c>
      <c r="C8" s="20">
        <v>3</v>
      </c>
      <c r="D8" s="21">
        <v>3</v>
      </c>
      <c r="E8" s="21"/>
      <c r="F8" s="21"/>
      <c r="G8" s="21"/>
      <c r="H8" s="21"/>
      <c r="I8" s="21"/>
      <c r="J8" s="21"/>
      <c r="K8" s="21"/>
    </row>
    <row r="9" spans="1:11" ht="26" x14ac:dyDescent="0.35">
      <c r="A9" s="19" t="s">
        <v>15</v>
      </c>
      <c r="B9" s="19" t="s">
        <v>16</v>
      </c>
      <c r="C9" s="21">
        <v>3</v>
      </c>
      <c r="D9" s="21">
        <v>3</v>
      </c>
      <c r="E9" s="21"/>
      <c r="F9" s="21"/>
      <c r="G9" s="21"/>
      <c r="H9" s="21"/>
      <c r="I9" s="21"/>
      <c r="J9" s="21"/>
      <c r="K9" s="21"/>
    </row>
    <row r="10" spans="1:11" ht="52" x14ac:dyDescent="0.35">
      <c r="A10" s="19" t="s">
        <v>17</v>
      </c>
      <c r="B10" s="19" t="s">
        <v>18</v>
      </c>
      <c r="C10" s="21">
        <v>3</v>
      </c>
      <c r="D10" s="21">
        <v>3</v>
      </c>
      <c r="E10" s="21"/>
      <c r="F10" s="21"/>
      <c r="G10" s="21"/>
      <c r="H10" s="21"/>
      <c r="I10" s="21"/>
      <c r="J10" s="21"/>
      <c r="K10" s="21"/>
    </row>
    <row r="11" spans="1:11" x14ac:dyDescent="0.35">
      <c r="A11" s="19" t="s">
        <v>19</v>
      </c>
      <c r="B11" s="19" t="s">
        <v>20</v>
      </c>
      <c r="C11" s="21">
        <v>3</v>
      </c>
      <c r="D11" s="21"/>
      <c r="E11" s="21">
        <v>3</v>
      </c>
      <c r="F11" s="21"/>
      <c r="G11" s="21"/>
      <c r="H11" s="21"/>
      <c r="I11" s="21"/>
      <c r="J11" s="21"/>
      <c r="K11" s="21"/>
    </row>
    <row r="12" spans="1:11" ht="26" x14ac:dyDescent="0.35">
      <c r="A12" s="19" t="s">
        <v>21</v>
      </c>
      <c r="B12" s="19" t="s">
        <v>22</v>
      </c>
      <c r="C12" s="21">
        <v>3</v>
      </c>
      <c r="D12" s="21"/>
      <c r="E12" s="21">
        <v>3</v>
      </c>
      <c r="F12" s="21"/>
      <c r="G12" s="21"/>
      <c r="H12" s="21"/>
      <c r="I12" s="21"/>
      <c r="J12" s="21"/>
      <c r="K12" s="21"/>
    </row>
    <row r="13" spans="1:11" ht="39" x14ac:dyDescent="0.35">
      <c r="A13" s="19" t="s">
        <v>23</v>
      </c>
      <c r="B13" s="19" t="s">
        <v>24</v>
      </c>
      <c r="C13" s="21">
        <v>3</v>
      </c>
      <c r="D13" s="21"/>
      <c r="E13" s="21">
        <v>3</v>
      </c>
      <c r="F13" s="21"/>
      <c r="G13" s="21"/>
      <c r="H13" s="21"/>
      <c r="I13" s="21"/>
      <c r="J13" s="21"/>
      <c r="K13" s="21"/>
    </row>
    <row r="14" spans="1:11" x14ac:dyDescent="0.35">
      <c r="A14" s="22" t="s">
        <v>25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35">
      <c r="A15" s="19" t="s">
        <v>26</v>
      </c>
      <c r="B15" s="19" t="s">
        <v>27</v>
      </c>
      <c r="C15" s="21">
        <v>3</v>
      </c>
      <c r="D15" s="21"/>
      <c r="E15" s="21"/>
      <c r="F15" s="21">
        <v>3</v>
      </c>
      <c r="G15" s="21"/>
      <c r="H15" s="21"/>
      <c r="I15" s="21"/>
      <c r="J15" s="21"/>
      <c r="K15" s="21"/>
    </row>
    <row r="16" spans="1:11" x14ac:dyDescent="0.35">
      <c r="A16" s="19" t="s">
        <v>28</v>
      </c>
      <c r="B16" s="19" t="s">
        <v>29</v>
      </c>
      <c r="C16" s="21">
        <v>3</v>
      </c>
      <c r="D16" s="21">
        <v>3</v>
      </c>
      <c r="E16" s="21"/>
      <c r="F16" s="21"/>
      <c r="G16" s="21"/>
      <c r="H16" s="21"/>
      <c r="I16" s="21"/>
      <c r="J16" s="21"/>
      <c r="K16" s="21"/>
    </row>
    <row r="17" spans="1:11" x14ac:dyDescent="0.35">
      <c r="A17" s="19" t="s">
        <v>30</v>
      </c>
      <c r="B17" s="19" t="s">
        <v>31</v>
      </c>
      <c r="C17" s="21">
        <v>6</v>
      </c>
      <c r="D17" s="21"/>
      <c r="E17" s="21"/>
      <c r="F17" s="21"/>
      <c r="G17" s="21"/>
      <c r="H17" s="21"/>
      <c r="I17" s="21">
        <v>6</v>
      </c>
      <c r="J17" s="21"/>
      <c r="K17" s="21"/>
    </row>
    <row r="18" spans="1:11" ht="26" x14ac:dyDescent="0.35">
      <c r="A18" s="19" t="s">
        <v>32</v>
      </c>
      <c r="B18" s="19" t="s">
        <v>33</v>
      </c>
      <c r="C18" s="21">
        <v>6</v>
      </c>
      <c r="D18" s="21"/>
      <c r="E18" s="21"/>
      <c r="F18" s="21"/>
      <c r="G18" s="21">
        <v>6</v>
      </c>
      <c r="H18" s="21"/>
      <c r="I18" s="21"/>
      <c r="J18" s="21"/>
      <c r="K18" s="21"/>
    </row>
    <row r="19" spans="1:11" ht="26" x14ac:dyDescent="0.35">
      <c r="A19" s="19" t="s">
        <v>34</v>
      </c>
      <c r="B19" s="19" t="s">
        <v>35</v>
      </c>
      <c r="C19" s="21">
        <v>3</v>
      </c>
      <c r="D19" s="21"/>
      <c r="E19" s="21"/>
      <c r="F19" s="21"/>
      <c r="G19" s="21">
        <v>3</v>
      </c>
      <c r="H19" s="21"/>
      <c r="I19" s="21"/>
      <c r="J19" s="21"/>
      <c r="K19" s="21"/>
    </row>
    <row r="20" spans="1:11" ht="26" x14ac:dyDescent="0.35">
      <c r="A20" s="19" t="s">
        <v>36</v>
      </c>
      <c r="B20" s="19" t="s">
        <v>37</v>
      </c>
      <c r="C20" s="21">
        <v>3</v>
      </c>
      <c r="D20" s="21"/>
      <c r="E20" s="21"/>
      <c r="F20" s="21"/>
      <c r="G20" s="21">
        <v>3</v>
      </c>
      <c r="H20" s="21"/>
      <c r="I20" s="21"/>
      <c r="J20" s="21"/>
      <c r="K20" s="21"/>
    </row>
    <row r="21" spans="1:11" ht="39" x14ac:dyDescent="0.35">
      <c r="A21" s="19" t="s">
        <v>38</v>
      </c>
      <c r="B21" s="19" t="s">
        <v>39</v>
      </c>
      <c r="C21" s="21">
        <v>9</v>
      </c>
      <c r="D21" s="21"/>
      <c r="E21" s="21"/>
      <c r="F21" s="21"/>
      <c r="G21" s="21"/>
      <c r="H21" s="21">
        <v>9</v>
      </c>
      <c r="I21" s="21"/>
      <c r="J21" s="21"/>
      <c r="K21" s="21"/>
    </row>
    <row r="22" spans="1:11" x14ac:dyDescent="0.35">
      <c r="A22" s="19" t="s">
        <v>40</v>
      </c>
      <c r="B22" s="19" t="s">
        <v>41</v>
      </c>
      <c r="C22" s="21">
        <v>3</v>
      </c>
      <c r="D22" s="21"/>
      <c r="E22" s="21"/>
      <c r="F22" s="21"/>
      <c r="G22" s="21"/>
      <c r="H22" s="21">
        <v>3</v>
      </c>
      <c r="I22" s="21"/>
      <c r="J22" s="21"/>
      <c r="K22" s="21"/>
    </row>
    <row r="23" spans="1:11" ht="26" x14ac:dyDescent="0.35">
      <c r="A23" s="19" t="s">
        <v>42</v>
      </c>
      <c r="B23" s="19" t="s">
        <v>43</v>
      </c>
      <c r="C23" s="21">
        <v>6</v>
      </c>
      <c r="D23" s="21"/>
      <c r="E23" s="21"/>
      <c r="F23" s="21"/>
      <c r="G23" s="21"/>
      <c r="H23" s="21"/>
      <c r="I23" s="21"/>
      <c r="J23" s="21">
        <v>6</v>
      </c>
      <c r="K23" s="21"/>
    </row>
    <row r="24" spans="1:11" x14ac:dyDescent="0.35">
      <c r="A24" s="23" t="s">
        <v>44</v>
      </c>
      <c r="B24" s="24"/>
      <c r="C24" s="24"/>
      <c r="D24" s="24"/>
      <c r="E24" s="24"/>
      <c r="F24" s="24"/>
      <c r="G24" s="24"/>
      <c r="H24" s="24"/>
      <c r="I24" s="24"/>
      <c r="J24" s="24"/>
      <c r="K24" s="25"/>
    </row>
    <row r="25" spans="1:11" ht="52" x14ac:dyDescent="0.35">
      <c r="A25" s="19" t="s">
        <v>45</v>
      </c>
      <c r="B25" s="19" t="s">
        <v>46</v>
      </c>
      <c r="C25" s="21">
        <v>8</v>
      </c>
      <c r="D25" s="21"/>
      <c r="E25" s="21">
        <v>8</v>
      </c>
      <c r="F25" s="21"/>
      <c r="G25" s="21"/>
      <c r="H25" s="21"/>
      <c r="I25" s="21"/>
      <c r="J25" s="21"/>
      <c r="K25" s="21"/>
    </row>
    <row r="26" spans="1:11" ht="39" x14ac:dyDescent="0.35">
      <c r="A26" s="19" t="s">
        <v>47</v>
      </c>
      <c r="B26" s="19" t="s">
        <v>48</v>
      </c>
      <c r="C26" s="21">
        <v>6</v>
      </c>
      <c r="D26" s="21"/>
      <c r="E26" s="21"/>
      <c r="F26" s="21">
        <v>6</v>
      </c>
      <c r="G26" s="21"/>
      <c r="H26" s="21"/>
      <c r="I26" s="21"/>
      <c r="J26" s="21"/>
      <c r="K26" s="21"/>
    </row>
    <row r="27" spans="1:11" x14ac:dyDescent="0.35">
      <c r="A27" s="19" t="s">
        <v>49</v>
      </c>
      <c r="B27" s="19" t="s">
        <v>50</v>
      </c>
      <c r="C27" s="21">
        <v>6</v>
      </c>
      <c r="D27" s="21"/>
      <c r="E27" s="21"/>
      <c r="F27" s="21">
        <v>6</v>
      </c>
      <c r="G27" s="21"/>
      <c r="H27" s="21"/>
      <c r="I27" s="21"/>
      <c r="J27" s="21"/>
      <c r="K27" s="21"/>
    </row>
    <row r="28" spans="1:11" ht="26" x14ac:dyDescent="0.35">
      <c r="A28" s="19" t="s">
        <v>51</v>
      </c>
      <c r="B28" s="19" t="s">
        <v>52</v>
      </c>
      <c r="C28" s="21">
        <v>3</v>
      </c>
      <c r="D28" s="21"/>
      <c r="E28" s="21"/>
      <c r="F28" s="21">
        <v>3</v>
      </c>
      <c r="G28" s="21"/>
      <c r="H28" s="21"/>
      <c r="I28" s="21"/>
      <c r="J28" s="21"/>
      <c r="K28" s="21"/>
    </row>
    <row r="29" spans="1:11" x14ac:dyDescent="0.35">
      <c r="A29" s="19" t="s">
        <v>53</v>
      </c>
      <c r="B29" s="19" t="s">
        <v>54</v>
      </c>
      <c r="C29" s="21">
        <v>3</v>
      </c>
      <c r="D29" s="21"/>
      <c r="E29" s="21"/>
      <c r="F29" s="21"/>
      <c r="G29" s="21"/>
      <c r="H29" s="21"/>
      <c r="I29" s="21">
        <v>3</v>
      </c>
      <c r="J29" s="21"/>
      <c r="K29" s="21"/>
    </row>
    <row r="30" spans="1:11" ht="26" x14ac:dyDescent="0.35">
      <c r="A30" s="19" t="s">
        <v>55</v>
      </c>
      <c r="B30" s="19" t="s">
        <v>50</v>
      </c>
      <c r="C30" s="21">
        <v>3</v>
      </c>
      <c r="D30" s="21"/>
      <c r="E30" s="21"/>
      <c r="F30" s="21"/>
      <c r="G30" s="21"/>
      <c r="H30" s="21"/>
      <c r="I30" s="21">
        <v>3</v>
      </c>
      <c r="J30" s="21"/>
      <c r="K30" s="21"/>
    </row>
    <row r="31" spans="1:11" x14ac:dyDescent="0.35">
      <c r="A31" s="19" t="s">
        <v>56</v>
      </c>
      <c r="B31" s="19" t="s">
        <v>57</v>
      </c>
      <c r="C31" s="21">
        <v>3</v>
      </c>
      <c r="D31" s="21"/>
      <c r="E31" s="21"/>
      <c r="F31" s="21"/>
      <c r="G31" s="21"/>
      <c r="H31" s="21"/>
      <c r="I31" s="21">
        <v>3</v>
      </c>
      <c r="J31" s="21"/>
      <c r="K31" s="21"/>
    </row>
    <row r="32" spans="1:11" x14ac:dyDescent="0.35">
      <c r="A32" s="19" t="s">
        <v>58</v>
      </c>
      <c r="B32" s="19" t="s">
        <v>59</v>
      </c>
      <c r="C32" s="21">
        <v>3</v>
      </c>
      <c r="D32" s="21"/>
      <c r="E32" s="21"/>
      <c r="F32" s="21"/>
      <c r="G32" s="21">
        <v>3</v>
      </c>
      <c r="H32" s="21"/>
      <c r="I32" s="21"/>
      <c r="J32" s="21"/>
      <c r="K32" s="21"/>
    </row>
    <row r="33" spans="1:11" ht="39" x14ac:dyDescent="0.35">
      <c r="A33" s="19" t="s">
        <v>60</v>
      </c>
      <c r="B33" s="19" t="s">
        <v>61</v>
      </c>
      <c r="C33" s="21">
        <v>3</v>
      </c>
      <c r="D33" s="21"/>
      <c r="E33" s="21"/>
      <c r="F33" s="21"/>
      <c r="G33" s="21"/>
      <c r="H33" s="21">
        <v>3</v>
      </c>
      <c r="I33" s="21"/>
      <c r="J33" s="21"/>
      <c r="K33" s="21"/>
    </row>
    <row r="34" spans="1:11" x14ac:dyDescent="0.35">
      <c r="A34" s="19" t="s">
        <v>62</v>
      </c>
      <c r="B34" s="19" t="s">
        <v>63</v>
      </c>
      <c r="C34" s="21">
        <v>3</v>
      </c>
      <c r="D34" s="21"/>
      <c r="E34" s="21"/>
      <c r="F34" s="21"/>
      <c r="G34" s="21"/>
      <c r="H34" s="21"/>
      <c r="I34" s="21"/>
      <c r="J34" s="21">
        <v>3</v>
      </c>
      <c r="K34" s="21"/>
    </row>
    <row r="35" spans="1:11" x14ac:dyDescent="0.35">
      <c r="A35" s="19" t="s">
        <v>64</v>
      </c>
      <c r="B35" s="19" t="s">
        <v>63</v>
      </c>
      <c r="C35" s="21">
        <v>3</v>
      </c>
      <c r="D35" s="21"/>
      <c r="E35" s="21"/>
      <c r="F35" s="21"/>
      <c r="G35" s="21"/>
      <c r="H35" s="21"/>
      <c r="I35" s="21"/>
      <c r="J35" s="21">
        <v>3</v>
      </c>
      <c r="K35" s="21"/>
    </row>
    <row r="36" spans="1:11" x14ac:dyDescent="0.35">
      <c r="A36" s="19" t="s">
        <v>65</v>
      </c>
      <c r="B36" s="19" t="s">
        <v>57</v>
      </c>
      <c r="C36" s="21">
        <v>3</v>
      </c>
      <c r="D36" s="21"/>
      <c r="E36" s="21"/>
      <c r="F36" s="21"/>
      <c r="G36" s="21"/>
      <c r="H36" s="21"/>
      <c r="I36" s="21"/>
      <c r="J36" s="21">
        <v>3</v>
      </c>
      <c r="K36" s="21"/>
    </row>
    <row r="37" spans="1:11" x14ac:dyDescent="0.35">
      <c r="A37" s="19" t="s">
        <v>66</v>
      </c>
      <c r="B37" s="19" t="s">
        <v>67</v>
      </c>
      <c r="C37" s="21">
        <v>3</v>
      </c>
      <c r="D37" s="21"/>
      <c r="E37" s="21"/>
      <c r="F37" s="21"/>
      <c r="G37" s="21"/>
      <c r="H37" s="21"/>
      <c r="I37" s="21"/>
      <c r="J37" s="21"/>
      <c r="K37" s="21">
        <v>3</v>
      </c>
    </row>
    <row r="38" spans="1:11" x14ac:dyDescent="0.35">
      <c r="A38" s="19" t="s">
        <v>68</v>
      </c>
      <c r="B38" s="19" t="s">
        <v>48</v>
      </c>
      <c r="C38" s="21">
        <v>3</v>
      </c>
      <c r="D38" s="21"/>
      <c r="E38" s="21"/>
      <c r="F38" s="21"/>
      <c r="G38" s="21"/>
      <c r="H38" s="21"/>
      <c r="I38" s="21"/>
      <c r="J38" s="21"/>
      <c r="K38" s="21">
        <v>3</v>
      </c>
    </row>
    <row r="39" spans="1:11" x14ac:dyDescent="0.35">
      <c r="A39" s="26" t="s">
        <v>69</v>
      </c>
      <c r="B39" s="26"/>
      <c r="C39" s="27">
        <f>SUM(D39:K39)</f>
        <v>59</v>
      </c>
      <c r="D39" s="27">
        <f t="shared" ref="D39:K39" si="0">SUM(D40:D49,D50:D55)</f>
        <v>5</v>
      </c>
      <c r="E39" s="27">
        <f>SUM(E40:E49,E50:E55)-E45</f>
        <v>3</v>
      </c>
      <c r="F39" s="27">
        <f>SUM(F40:F49,F50:F55)-F46</f>
        <v>6</v>
      </c>
      <c r="G39" s="27">
        <f t="shared" si="0"/>
        <v>0</v>
      </c>
      <c r="H39" s="27">
        <f t="shared" si="0"/>
        <v>15</v>
      </c>
      <c r="I39" s="27">
        <f t="shared" si="0"/>
        <v>6</v>
      </c>
      <c r="J39" s="27">
        <f t="shared" si="0"/>
        <v>9</v>
      </c>
      <c r="K39" s="27">
        <f t="shared" si="0"/>
        <v>15</v>
      </c>
    </row>
    <row r="40" spans="1:11" ht="26" x14ac:dyDescent="0.35">
      <c r="A40" s="19" t="s">
        <v>70</v>
      </c>
      <c r="B40" s="19" t="s">
        <v>71</v>
      </c>
      <c r="C40" s="21">
        <v>2</v>
      </c>
      <c r="D40" s="21">
        <v>2</v>
      </c>
      <c r="E40" s="21"/>
      <c r="F40" s="21"/>
      <c r="G40" s="21"/>
      <c r="H40" s="21"/>
      <c r="I40" s="21"/>
      <c r="J40" s="21"/>
      <c r="K40" s="21"/>
    </row>
    <row r="41" spans="1:11" ht="45" customHeight="1" x14ac:dyDescent="0.35">
      <c r="A41" s="28" t="s">
        <v>72</v>
      </c>
      <c r="B41" s="29"/>
      <c r="C41" s="30">
        <v>9</v>
      </c>
      <c r="D41" s="31"/>
      <c r="E41" s="31"/>
      <c r="F41" s="31"/>
      <c r="G41" s="31"/>
      <c r="H41" s="31"/>
      <c r="I41" s="31"/>
      <c r="J41" s="31"/>
      <c r="K41" s="31"/>
    </row>
    <row r="42" spans="1:11" x14ac:dyDescent="0.35">
      <c r="A42" s="32" t="s">
        <v>73</v>
      </c>
      <c r="B42" s="32" t="s">
        <v>74</v>
      </c>
      <c r="C42" s="33">
        <v>3</v>
      </c>
      <c r="D42" s="33"/>
      <c r="E42" s="33">
        <v>3</v>
      </c>
      <c r="F42" s="33"/>
      <c r="G42" s="33"/>
      <c r="H42" s="33"/>
      <c r="I42" s="33"/>
      <c r="J42" s="33"/>
      <c r="K42" s="33"/>
    </row>
    <row r="43" spans="1:11" x14ac:dyDescent="0.35">
      <c r="A43" s="32" t="s">
        <v>75</v>
      </c>
      <c r="B43" s="32" t="s">
        <v>74</v>
      </c>
      <c r="C43" s="33">
        <v>3</v>
      </c>
      <c r="D43" s="33"/>
      <c r="E43" s="33"/>
      <c r="F43" s="33">
        <v>3</v>
      </c>
      <c r="G43" s="33"/>
      <c r="H43" s="33"/>
      <c r="I43" s="33"/>
      <c r="J43" s="33"/>
      <c r="K43" s="33"/>
    </row>
    <row r="44" spans="1:11" ht="15" thickBot="1" x14ac:dyDescent="0.4">
      <c r="A44" s="34" t="s">
        <v>76</v>
      </c>
      <c r="B44" s="34" t="s">
        <v>77</v>
      </c>
      <c r="C44" s="35">
        <v>3</v>
      </c>
      <c r="D44" s="35"/>
      <c r="E44" s="35"/>
      <c r="F44" s="35">
        <v>3</v>
      </c>
      <c r="G44" s="35"/>
      <c r="H44" s="35"/>
      <c r="I44" s="35"/>
      <c r="J44" s="35"/>
      <c r="K44" s="35"/>
    </row>
    <row r="45" spans="1:11" customFormat="1" ht="39.5" thickTop="1" x14ac:dyDescent="0.35">
      <c r="A45" s="36" t="s">
        <v>130</v>
      </c>
      <c r="B45" s="36" t="s">
        <v>77</v>
      </c>
      <c r="C45" s="37">
        <v>3</v>
      </c>
      <c r="D45" s="37"/>
      <c r="E45" s="37">
        <v>3</v>
      </c>
      <c r="F45" s="37"/>
      <c r="G45" s="37"/>
      <c r="H45" s="37"/>
      <c r="I45" s="37"/>
      <c r="J45" s="37"/>
      <c r="K45" s="37"/>
    </row>
    <row r="46" spans="1:11" customFormat="1" ht="65" x14ac:dyDescent="0.35">
      <c r="A46" s="38" t="s">
        <v>131</v>
      </c>
      <c r="B46" s="38" t="s">
        <v>78</v>
      </c>
      <c r="C46" s="39">
        <v>6</v>
      </c>
      <c r="D46" s="39"/>
      <c r="E46" s="39"/>
      <c r="F46" s="39">
        <v>6</v>
      </c>
      <c r="G46" s="39"/>
      <c r="H46" s="39"/>
      <c r="I46" s="39"/>
      <c r="J46" s="39"/>
      <c r="K46" s="39"/>
    </row>
    <row r="47" spans="1:11" ht="30.75" customHeight="1" x14ac:dyDescent="0.35">
      <c r="A47" s="19" t="s">
        <v>79</v>
      </c>
      <c r="B47" s="19" t="s">
        <v>80</v>
      </c>
      <c r="C47" s="21">
        <v>3</v>
      </c>
      <c r="D47" s="21"/>
      <c r="E47" s="21"/>
      <c r="F47" s="21"/>
      <c r="G47" s="21"/>
      <c r="H47" s="21"/>
      <c r="I47" s="21"/>
      <c r="J47" s="21">
        <v>3</v>
      </c>
      <c r="K47" s="21"/>
    </row>
    <row r="48" spans="1:11" ht="26" x14ac:dyDescent="0.35">
      <c r="A48" s="19" t="s">
        <v>81</v>
      </c>
      <c r="B48" s="19" t="s">
        <v>82</v>
      </c>
      <c r="C48" s="21">
        <v>3</v>
      </c>
      <c r="D48" s="21">
        <v>3</v>
      </c>
      <c r="E48" s="21"/>
      <c r="F48" s="21"/>
      <c r="G48" s="21"/>
      <c r="H48" s="21"/>
      <c r="I48" s="21"/>
      <c r="J48" s="21"/>
      <c r="K48" s="21"/>
    </row>
    <row r="49" spans="1:11" ht="39" x14ac:dyDescent="0.35">
      <c r="A49" s="19" t="s">
        <v>83</v>
      </c>
      <c r="B49" s="19" t="s">
        <v>84</v>
      </c>
      <c r="C49" s="21">
        <v>9</v>
      </c>
      <c r="D49" s="21"/>
      <c r="E49" s="21"/>
      <c r="F49" s="21"/>
      <c r="G49" s="21"/>
      <c r="H49" s="21">
        <v>9</v>
      </c>
      <c r="I49" s="21"/>
      <c r="J49" s="21"/>
      <c r="K49" s="21"/>
    </row>
    <row r="50" spans="1:11" ht="26" x14ac:dyDescent="0.35">
      <c r="A50" s="19" t="s">
        <v>85</v>
      </c>
      <c r="B50" s="19" t="s">
        <v>86</v>
      </c>
      <c r="C50" s="21">
        <v>6</v>
      </c>
      <c r="D50" s="21"/>
      <c r="E50" s="21"/>
      <c r="F50" s="21"/>
      <c r="G50" s="21"/>
      <c r="H50" s="21">
        <v>6</v>
      </c>
      <c r="I50" s="21"/>
      <c r="J50" s="21"/>
      <c r="K50" s="21"/>
    </row>
    <row r="51" spans="1:11" ht="26" x14ac:dyDescent="0.35">
      <c r="A51" s="19" t="s">
        <v>87</v>
      </c>
      <c r="B51" s="19" t="s">
        <v>86</v>
      </c>
      <c r="C51" s="21">
        <v>3</v>
      </c>
      <c r="D51" s="21"/>
      <c r="E51" s="21"/>
      <c r="F51" s="21"/>
      <c r="G51" s="21"/>
      <c r="H51" s="21"/>
      <c r="I51" s="21">
        <v>3</v>
      </c>
      <c r="J51" s="21"/>
      <c r="K51" s="21"/>
    </row>
    <row r="52" spans="1:11" ht="26" x14ac:dyDescent="0.35">
      <c r="A52" s="19" t="s">
        <v>88</v>
      </c>
      <c r="B52" s="19"/>
      <c r="C52" s="21">
        <v>3</v>
      </c>
      <c r="D52" s="21"/>
      <c r="E52" s="21"/>
      <c r="F52" s="21"/>
      <c r="G52" s="21"/>
      <c r="H52" s="21"/>
      <c r="I52" s="21">
        <v>3</v>
      </c>
      <c r="J52" s="21"/>
      <c r="K52" s="21"/>
    </row>
    <row r="53" spans="1:11" ht="26" x14ac:dyDescent="0.35">
      <c r="A53" s="19" t="s">
        <v>89</v>
      </c>
      <c r="B53" s="19"/>
      <c r="C53" s="21">
        <v>3</v>
      </c>
      <c r="D53" s="21"/>
      <c r="E53" s="21"/>
      <c r="F53" s="21"/>
      <c r="G53" s="21"/>
      <c r="H53" s="21"/>
      <c r="I53" s="21"/>
      <c r="J53" s="21">
        <v>3</v>
      </c>
      <c r="K53" s="21"/>
    </row>
    <row r="54" spans="1:11" ht="26" x14ac:dyDescent="0.35">
      <c r="A54" s="19" t="s">
        <v>90</v>
      </c>
      <c r="B54" s="19" t="s">
        <v>91</v>
      </c>
      <c r="C54" s="21">
        <v>3</v>
      </c>
      <c r="D54" s="21"/>
      <c r="E54" s="21"/>
      <c r="F54" s="21"/>
      <c r="G54" s="21"/>
      <c r="H54" s="21"/>
      <c r="I54" s="21"/>
      <c r="J54" s="21">
        <v>3</v>
      </c>
      <c r="K54" s="21"/>
    </row>
    <row r="55" spans="1:11" x14ac:dyDescent="0.35">
      <c r="A55" s="19" t="s">
        <v>92</v>
      </c>
      <c r="B55" s="19"/>
      <c r="C55" s="21">
        <v>15</v>
      </c>
      <c r="D55" s="21"/>
      <c r="E55" s="21"/>
      <c r="F55" s="21"/>
      <c r="G55" s="21"/>
      <c r="H55" s="21"/>
      <c r="I55" s="21"/>
      <c r="J55" s="21"/>
      <c r="K55" s="21">
        <v>15</v>
      </c>
    </row>
    <row r="56" spans="1:11" x14ac:dyDescent="0.35">
      <c r="A56" s="40" t="s">
        <v>93</v>
      </c>
      <c r="B56" s="40"/>
      <c r="C56" s="15">
        <f>SUM(D56:K56)</f>
        <v>57</v>
      </c>
      <c r="D56" s="15">
        <f>D58+D59+D60+D61+D62+D63+D64+D65+D66+D67+D68+D69+D33+D70+D72</f>
        <v>12</v>
      </c>
      <c r="E56" s="15">
        <f>E58+E59+E60+E61+E62+E63+E64+E65+E66+E67+E68+E69+E33+E70+E72</f>
        <v>9</v>
      </c>
      <c r="F56" s="15">
        <f>F58+F59+F60+F61+F62+F63+F64+F65+F66+F67+F68+F69+F33+F70+F72</f>
        <v>6</v>
      </c>
      <c r="G56" s="15">
        <f>G58+G59+G60+G61+G62+G63+G64+G65+G66+G67+G68+G69+G33+G70+G72</f>
        <v>12</v>
      </c>
      <c r="H56" s="15">
        <f>H58+H59+H60+H61+H62+H63+H64+H65+H66+H67+H68+H69+H70+H72+H71</f>
        <v>0</v>
      </c>
      <c r="I56" s="15">
        <f>I58+I59+I60+I61+I62+I63+I64+I65+I66+I67+I68+I69+I33+I70+I72</f>
        <v>6</v>
      </c>
      <c r="J56" s="15">
        <f>J58+J59+J60+J61+J62+J63+J64+J65+J66+J67+J68+J69+J33+J70+J72</f>
        <v>6</v>
      </c>
      <c r="K56" s="15">
        <f>K58+K59+K60+K61+K62+K63+K64+K65+K66+K67+K68+K69+K33+K70+K72+K71</f>
        <v>6</v>
      </c>
    </row>
    <row r="57" spans="1:11" x14ac:dyDescent="0.35">
      <c r="A57" s="23" t="s">
        <v>94</v>
      </c>
      <c r="B57" s="24"/>
      <c r="C57" s="24"/>
      <c r="D57" s="24"/>
      <c r="E57" s="24"/>
      <c r="F57" s="24"/>
      <c r="G57" s="24"/>
      <c r="H57" s="24"/>
      <c r="I57" s="24"/>
      <c r="J57" s="24"/>
      <c r="K57" s="25"/>
    </row>
    <row r="58" spans="1:11" x14ac:dyDescent="0.35">
      <c r="A58" s="19" t="s">
        <v>95</v>
      </c>
      <c r="B58" s="19" t="s">
        <v>96</v>
      </c>
      <c r="C58" s="21">
        <v>3</v>
      </c>
      <c r="D58" s="21">
        <v>3</v>
      </c>
      <c r="E58" s="21"/>
      <c r="F58" s="21"/>
      <c r="G58" s="21"/>
      <c r="H58" s="21"/>
      <c r="I58" s="21"/>
      <c r="J58" s="21"/>
      <c r="K58" s="21"/>
    </row>
    <row r="59" spans="1:11" x14ac:dyDescent="0.35">
      <c r="A59" s="19" t="s">
        <v>97</v>
      </c>
      <c r="B59" s="19" t="s">
        <v>96</v>
      </c>
      <c r="C59" s="21">
        <v>3</v>
      </c>
      <c r="D59" s="21">
        <v>3</v>
      </c>
      <c r="E59" s="21"/>
      <c r="F59" s="21"/>
      <c r="G59" s="21"/>
      <c r="H59" s="21"/>
      <c r="I59" s="21"/>
      <c r="J59" s="21"/>
      <c r="K59" s="21"/>
    </row>
    <row r="60" spans="1:11" x14ac:dyDescent="0.35">
      <c r="A60" s="19" t="s">
        <v>98</v>
      </c>
      <c r="B60" s="19" t="s">
        <v>99</v>
      </c>
      <c r="C60" s="21">
        <v>3</v>
      </c>
      <c r="D60" s="21"/>
      <c r="E60" s="21"/>
      <c r="F60" s="21">
        <v>3</v>
      </c>
      <c r="G60" s="21"/>
      <c r="H60" s="21"/>
      <c r="I60" s="21"/>
      <c r="J60" s="21"/>
      <c r="K60" s="21"/>
    </row>
    <row r="61" spans="1:11" ht="26" x14ac:dyDescent="0.35">
      <c r="A61" s="19" t="s">
        <v>100</v>
      </c>
      <c r="B61" s="19" t="s">
        <v>101</v>
      </c>
      <c r="C61" s="21">
        <v>6</v>
      </c>
      <c r="D61" s="21">
        <v>6</v>
      </c>
      <c r="E61" s="21"/>
      <c r="F61" s="21"/>
      <c r="G61" s="21"/>
      <c r="H61" s="21"/>
      <c r="I61" s="21"/>
      <c r="J61" s="21"/>
      <c r="K61" s="21"/>
    </row>
    <row r="62" spans="1:11" x14ac:dyDescent="0.35">
      <c r="A62" s="19" t="s">
        <v>102</v>
      </c>
      <c r="B62" s="19" t="s">
        <v>103</v>
      </c>
      <c r="C62" s="21">
        <v>3</v>
      </c>
      <c r="D62" s="21"/>
      <c r="E62" s="21">
        <v>3</v>
      </c>
      <c r="F62" s="21"/>
      <c r="G62" s="21"/>
      <c r="H62" s="21"/>
      <c r="I62" s="21"/>
      <c r="J62" s="21"/>
      <c r="K62" s="21"/>
    </row>
    <row r="63" spans="1:11" x14ac:dyDescent="0.35">
      <c r="A63" s="19" t="s">
        <v>104</v>
      </c>
      <c r="B63" s="19" t="s">
        <v>105</v>
      </c>
      <c r="C63" s="21">
        <v>3</v>
      </c>
      <c r="D63" s="21"/>
      <c r="E63" s="21">
        <v>3</v>
      </c>
      <c r="F63" s="21"/>
      <c r="G63" s="21"/>
      <c r="H63" s="21"/>
      <c r="I63" s="21"/>
      <c r="J63" s="21"/>
      <c r="K63" s="21"/>
    </row>
    <row r="64" spans="1:11" ht="26" x14ac:dyDescent="0.35">
      <c r="A64" s="19" t="s">
        <v>106</v>
      </c>
      <c r="B64" s="19" t="s">
        <v>107</v>
      </c>
      <c r="C64" s="21">
        <v>3</v>
      </c>
      <c r="D64" s="21"/>
      <c r="E64" s="21">
        <v>3</v>
      </c>
      <c r="F64" s="21"/>
      <c r="G64" s="21"/>
      <c r="H64" s="21"/>
      <c r="I64" s="21"/>
      <c r="J64" s="21"/>
      <c r="K64" s="21"/>
    </row>
    <row r="65" spans="1:11" ht="26" x14ac:dyDescent="0.35">
      <c r="A65" s="19" t="s">
        <v>108</v>
      </c>
      <c r="B65" s="19" t="s">
        <v>109</v>
      </c>
      <c r="C65" s="21">
        <v>3</v>
      </c>
      <c r="D65" s="21"/>
      <c r="E65" s="21"/>
      <c r="F65" s="21"/>
      <c r="G65" s="21">
        <v>3</v>
      </c>
      <c r="H65" s="21"/>
      <c r="I65" s="21"/>
      <c r="J65" s="21"/>
      <c r="K65" s="21"/>
    </row>
    <row r="66" spans="1:11" x14ac:dyDescent="0.35">
      <c r="A66" s="19" t="s">
        <v>110</v>
      </c>
      <c r="B66" s="19" t="s">
        <v>111</v>
      </c>
      <c r="C66" s="21">
        <v>3</v>
      </c>
      <c r="D66" s="21"/>
      <c r="E66" s="21"/>
      <c r="F66" s="21">
        <v>3</v>
      </c>
      <c r="G66" s="21"/>
      <c r="H66" s="21"/>
      <c r="I66" s="21"/>
      <c r="J66" s="21"/>
      <c r="K66" s="21"/>
    </row>
    <row r="67" spans="1:11" ht="26" x14ac:dyDescent="0.35">
      <c r="A67" s="19" t="s">
        <v>112</v>
      </c>
      <c r="B67" s="19" t="s">
        <v>113</v>
      </c>
      <c r="C67" s="21">
        <v>6</v>
      </c>
      <c r="D67" s="21"/>
      <c r="E67" s="21"/>
      <c r="F67" s="21"/>
      <c r="G67" s="21">
        <v>6</v>
      </c>
      <c r="H67" s="21"/>
      <c r="I67" s="21"/>
      <c r="J67" s="21"/>
      <c r="K67" s="21"/>
    </row>
    <row r="68" spans="1:11" x14ac:dyDescent="0.35">
      <c r="A68" s="19" t="s">
        <v>114</v>
      </c>
      <c r="B68" s="19" t="s">
        <v>111</v>
      </c>
      <c r="C68" s="21">
        <v>3</v>
      </c>
      <c r="D68" s="21"/>
      <c r="E68" s="21"/>
      <c r="F68" s="21"/>
      <c r="G68" s="21">
        <v>3</v>
      </c>
      <c r="H68" s="21"/>
      <c r="I68" s="21"/>
      <c r="J68" s="21"/>
      <c r="K68" s="21"/>
    </row>
    <row r="69" spans="1:11" x14ac:dyDescent="0.35">
      <c r="A69" s="19" t="s">
        <v>115</v>
      </c>
      <c r="B69" s="19" t="s">
        <v>116</v>
      </c>
      <c r="C69" s="21">
        <v>6</v>
      </c>
      <c r="D69" s="21"/>
      <c r="E69" s="21"/>
      <c r="F69" s="21"/>
      <c r="G69" s="21"/>
      <c r="H69" s="21"/>
      <c r="I69" s="21">
        <v>6</v>
      </c>
      <c r="J69" s="21"/>
      <c r="K69" s="21"/>
    </row>
    <row r="70" spans="1:11" ht="26" x14ac:dyDescent="0.35">
      <c r="A70" s="19" t="s">
        <v>117</v>
      </c>
      <c r="B70" s="19" t="s">
        <v>50</v>
      </c>
      <c r="C70" s="21">
        <v>6</v>
      </c>
      <c r="D70" s="21"/>
      <c r="E70" s="21"/>
      <c r="F70" s="21"/>
      <c r="G70" s="21"/>
      <c r="H70" s="21"/>
      <c r="I70" s="21"/>
      <c r="J70" s="21">
        <v>6</v>
      </c>
      <c r="K70" s="21"/>
    </row>
    <row r="71" spans="1:11" ht="26" x14ac:dyDescent="0.35">
      <c r="A71" s="19" t="s">
        <v>118</v>
      </c>
      <c r="B71" s="19" t="s">
        <v>119</v>
      </c>
      <c r="C71" s="21">
        <v>3</v>
      </c>
      <c r="D71" s="21"/>
      <c r="E71" s="21"/>
      <c r="F71" s="21"/>
      <c r="G71" s="21"/>
      <c r="H71" s="21"/>
      <c r="I71" s="21"/>
      <c r="J71" s="21"/>
      <c r="K71" s="21">
        <v>3</v>
      </c>
    </row>
    <row r="72" spans="1:11" x14ac:dyDescent="0.35">
      <c r="A72" s="19" t="s">
        <v>120</v>
      </c>
      <c r="B72" s="19" t="s">
        <v>121</v>
      </c>
      <c r="C72" s="21">
        <v>3</v>
      </c>
      <c r="D72" s="21"/>
      <c r="E72" s="21"/>
      <c r="F72" s="21"/>
      <c r="G72" s="21"/>
      <c r="H72" s="21"/>
      <c r="I72" s="21"/>
      <c r="J72" s="21"/>
      <c r="K72" s="21">
        <v>3</v>
      </c>
    </row>
    <row r="73" spans="1:11" x14ac:dyDescent="0.35">
      <c r="A73" s="41" t="s">
        <v>122</v>
      </c>
      <c r="B73" s="42"/>
      <c r="C73" s="43"/>
      <c r="D73" s="42"/>
      <c r="E73" s="42"/>
      <c r="F73" s="42"/>
      <c r="G73" s="42"/>
      <c r="H73" s="42"/>
      <c r="I73" s="42"/>
      <c r="J73" s="42"/>
      <c r="K73" s="43"/>
    </row>
    <row r="74" spans="1:11" x14ac:dyDescent="0.35">
      <c r="A74" s="19" t="s">
        <v>123</v>
      </c>
      <c r="B74" s="19" t="s">
        <v>124</v>
      </c>
      <c r="C74" s="21">
        <v>3</v>
      </c>
      <c r="D74" s="21"/>
      <c r="E74" s="21"/>
      <c r="F74" s="21"/>
      <c r="G74" s="21"/>
      <c r="H74" s="21"/>
      <c r="I74" s="21"/>
      <c r="J74" s="21"/>
      <c r="K74" s="21">
        <v>3</v>
      </c>
    </row>
    <row r="75" spans="1:11" x14ac:dyDescent="0.35">
      <c r="A75" s="19" t="s">
        <v>125</v>
      </c>
      <c r="B75" s="19" t="s">
        <v>124</v>
      </c>
      <c r="C75" s="21">
        <v>3</v>
      </c>
      <c r="D75" s="21"/>
      <c r="E75" s="21"/>
      <c r="F75" s="21"/>
      <c r="G75" s="21"/>
      <c r="H75" s="21"/>
      <c r="I75" s="21"/>
      <c r="J75" s="21"/>
      <c r="K75" s="21">
        <v>3</v>
      </c>
    </row>
    <row r="76" spans="1:11" ht="26" x14ac:dyDescent="0.35">
      <c r="A76" s="19" t="s">
        <v>126</v>
      </c>
      <c r="B76" s="44" t="s">
        <v>127</v>
      </c>
      <c r="C76" s="21">
        <v>6</v>
      </c>
      <c r="D76" s="21"/>
      <c r="E76" s="21"/>
      <c r="F76" s="21"/>
      <c r="G76" s="21"/>
      <c r="H76" s="21"/>
      <c r="I76" s="21"/>
      <c r="J76" s="21"/>
      <c r="K76" s="21">
        <v>6</v>
      </c>
    </row>
    <row r="77" spans="1:11" x14ac:dyDescent="0.35">
      <c r="A77" s="45" t="s">
        <v>128</v>
      </c>
      <c r="B77" s="46"/>
      <c r="C77" s="47">
        <f>SUM(D77:K77)</f>
        <v>9</v>
      </c>
      <c r="D77" s="47">
        <v>0</v>
      </c>
      <c r="E77" s="47">
        <v>0</v>
      </c>
      <c r="F77" s="47">
        <v>0</v>
      </c>
      <c r="G77" s="47">
        <v>3</v>
      </c>
      <c r="H77" s="47">
        <v>0</v>
      </c>
      <c r="I77" s="47">
        <v>3</v>
      </c>
      <c r="J77" s="47">
        <v>0</v>
      </c>
      <c r="K77" s="47">
        <v>3</v>
      </c>
    </row>
    <row r="78" spans="1:11" x14ac:dyDescent="0.35">
      <c r="A78" s="48" t="s">
        <v>129</v>
      </c>
      <c r="B78" s="49"/>
      <c r="C78" s="21">
        <f>SUM(D78:K78)</f>
        <v>240</v>
      </c>
      <c r="D78" s="21">
        <f t="shared" ref="D78:J78" si="1">D5+D56+D77</f>
        <v>31</v>
      </c>
      <c r="E78" s="21">
        <f t="shared" si="1"/>
        <v>29</v>
      </c>
      <c r="F78" s="21">
        <f t="shared" si="1"/>
        <v>30</v>
      </c>
      <c r="G78" s="21">
        <f t="shared" si="1"/>
        <v>30</v>
      </c>
      <c r="H78" s="21">
        <f t="shared" si="1"/>
        <v>30</v>
      </c>
      <c r="I78" s="21">
        <f t="shared" si="1"/>
        <v>30</v>
      </c>
      <c r="J78" s="21">
        <f t="shared" si="1"/>
        <v>30</v>
      </c>
      <c r="K78" s="21">
        <f>K5+K56+K77+K73</f>
        <v>30</v>
      </c>
    </row>
    <row r="79" spans="1:11" x14ac:dyDescent="0.35">
      <c r="D79" s="51"/>
      <c r="E79" s="51"/>
      <c r="F79" s="51"/>
      <c r="G79" s="51"/>
      <c r="H79" s="51"/>
      <c r="I79" s="51"/>
      <c r="J79" s="51"/>
      <c r="K79" s="51"/>
    </row>
  </sheetData>
  <mergeCells count="16">
    <mergeCell ref="A78:B78"/>
    <mergeCell ref="A6:K6"/>
    <mergeCell ref="A14:K14"/>
    <mergeCell ref="A24:K24"/>
    <mergeCell ref="A41:B41"/>
    <mergeCell ref="A57:K57"/>
    <mergeCell ref="A77:B77"/>
    <mergeCell ref="A1:A4"/>
    <mergeCell ref="B1:B4"/>
    <mergeCell ref="C1:C4"/>
    <mergeCell ref="D1:K1"/>
    <mergeCell ref="D2:E2"/>
    <mergeCell ref="F2:G2"/>
    <mergeCell ref="H2:I2"/>
    <mergeCell ref="J2:K2"/>
    <mergeCell ref="D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 Kukela</dc:creator>
  <cp:lastModifiedBy>Agnese Kukela</cp:lastModifiedBy>
  <dcterms:created xsi:type="dcterms:W3CDTF">2024-10-17T06:31:20Z</dcterms:created>
  <dcterms:modified xsi:type="dcterms:W3CDTF">2024-10-17T06:32:33Z</dcterms:modified>
</cp:coreProperties>
</file>